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SAEB\BIRIGUI\00 - GABI SAEB\04 - FEHIDRO\2024 - FEHIDRO\2ª CHAMADA - COLETOR VALE DO SOL\00 - INTERCEPTOR PARPINELLI APROVADO FEHIDRO\03 - COMPLEMENTAÇÕES SOLICITADAS - FARINA\"/>
    </mc:Choice>
  </mc:AlternateContent>
  <xr:revisionPtr revIDLastSave="0" documentId="13_ncr:1_{11531CB0-D5AD-4B15-9DE8-C375A63103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 Físico-Financeiro" sheetId="1" r:id="rId1"/>
  </sheets>
  <definedNames>
    <definedName name="_xlnm.Print_Area" localSheetId="0">'Cronograma Físico-Financeiro'!$A$1:$O$28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D16" i="1"/>
  <c r="E16" i="1"/>
  <c r="F16" i="1"/>
  <c r="G16" i="1"/>
  <c r="H16" i="1"/>
  <c r="I16" i="1"/>
  <c r="J16" i="1"/>
  <c r="K16" i="1"/>
  <c r="L16" i="1"/>
  <c r="M16" i="1"/>
  <c r="N16" i="1"/>
  <c r="C16" i="1"/>
  <c r="D15" i="1"/>
  <c r="E15" i="1"/>
  <c r="G15" i="1"/>
  <c r="H15" i="1"/>
  <c r="C15" i="1"/>
  <c r="O8" i="1"/>
  <c r="O9" i="1"/>
  <c r="O10" i="1"/>
  <c r="O11" i="1"/>
  <c r="O12" i="1"/>
  <c r="O7" i="1"/>
  <c r="F15" i="1"/>
  <c r="O15" i="1" l="1"/>
  <c r="O13" i="1"/>
</calcChain>
</file>

<file path=xl/sharedStrings.xml><?xml version="1.0" encoding="utf-8"?>
<sst xmlns="http://schemas.openxmlformats.org/spreadsheetml/2006/main" count="117" uniqueCount="49">
  <si>
    <t>GOVERNO DO ESTADO DE SÃO PAULO</t>
  </si>
  <si>
    <t>CRONOGRAMA FÍSICO - FINANCEIRO</t>
  </si>
  <si>
    <t>SECRETARIA DE MEIO AMBIENTE, INFRAESTRUTURA E LOGÍSTICA</t>
  </si>
  <si>
    <t>TOMADOR:</t>
  </si>
  <si>
    <t>PREFEITURA MUNICIPAL DE BIRIGUI</t>
  </si>
  <si>
    <t>FUNDO ESTADUAL DE RECURSOS HÍDRICOS - FEHIDRO</t>
  </si>
  <si>
    <t>EMPREENDIMENTO:</t>
  </si>
  <si>
    <t>EXECUÇÃO DE DUPLICAÇÃO DO INTERCEPTOR PARPINELLI</t>
  </si>
  <si>
    <t>A realizar em Mês(es)</t>
  </si>
  <si>
    <t>Descrição da Atividade</t>
  </si>
  <si>
    <t>Ordem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</si>
  <si>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</si>
  <si>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</si>
  <si>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</si>
  <si>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</si>
  <si>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</si>
  <si>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</si>
  <si>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</si>
  <si>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</si>
  <si>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</si>
  <si>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</si>
  <si>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</si>
  <si>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</si>
  <si>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Total</t>
  </si>
  <si>
    <t>SERVIÇOS PRELIMINARES</t>
  </si>
  <si>
    <t>R$ 0,00</t>
  </si>
  <si>
    <t>MOVIMENTO DE TERRA</t>
  </si>
  <si>
    <t>ESCORAMENTOS/ESGOTAMENTO</t>
  </si>
  <si>
    <t>FORNECIMENTO E ASSENTAMENTO DE TUBOS DE PEAD/PVC CORRUGADO</t>
  </si>
  <si>
    <t>CAIXAS DE PASSAGEM E POÇOS DE VISITA</t>
  </si>
  <si>
    <t>INTERLIGAÇÃO COM O COLETOR EXISTENTE E TRAVESSIA AÉREA</t>
  </si>
  <si>
    <t>TRAVESSIA MÉTODO NÃO DESTRUTIVO</t>
  </si>
  <si>
    <t>Total por Período</t>
  </si>
  <si>
    <t>Valor de Contrapartida</t>
  </si>
  <si>
    <t>Financiamento FEHIDRO</t>
  </si>
  <si>
    <t>R$ 143.036,04</t>
  </si>
  <si>
    <t>R$ 100.447,03</t>
  </si>
  <si>
    <t>R$ 112.674,13</t>
  </si>
  <si>
    <t>R$ 394.325,73</t>
  </si>
  <si>
    <t>R$ 394.325,72</t>
  </si>
  <si>
    <t>R$ 100.447,05</t>
  </si>
  <si>
    <t>R$ 1.245.255,70</t>
  </si>
  <si>
    <t>Birigui/SP, 28 de janeiro de 2025</t>
  </si>
  <si>
    <t>GABRIELA DE OLIVEIRA FREIRE SILVA</t>
  </si>
  <si>
    <t>EDGAR GALDEANO FERNANDES</t>
  </si>
  <si>
    <t>Engenheira Civil</t>
  </si>
  <si>
    <t>Engenheiro Civil</t>
  </si>
  <si>
    <t>CREA/SP nº 5070252260</t>
  </si>
  <si>
    <t>CREA/SP nº 0600825470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</si>
</sst>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##"/>
    <numFmt numFmtId="165" formatCode="#,##0.00_-"/>
  </numFmts>
  <fonts count="10">
    <font>
      <sz val="11"/>
      <name val="Calibri"/>
    </font>
    <font>
      <b/>
      <sz val="11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sz val="12"/>
      <name val="Calibri"/>
      <family val="2"/>
      <charset val="1"/>
    </font>
    <font>
      <b/>
      <sz val="11"/>
      <name val="Calibri"/>
    </font>
    <font>
      <b/>
      <sz val="12"/>
      <name val="Calibri"/>
      <family val="2"/>
      <charset val="1"/>
    </font>
    <font>
      <b/>
      <sz val="11"/>
      <name val="Calibri"/>
      <charset val="1"/>
    </font>
    <font>
      <b/>
      <sz val="12"/>
      <name val="Calibri"/>
      <family val="2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0EE90"/>
      </patternFill>
    </fill>
    <fill>
      <patternFill patternType="solid">
        <fgColor theme="0"/>
        <bgColor rgb="FFF6F9D4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1" fillId="2" borderId="1" xfId="0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0" fillId="2" borderId="5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4" xfId="0" applyFill="1" applyBorder="1"/>
    <xf numFmtId="44" fontId="0" fillId="3" borderId="5" xfId="0" applyNumberFormat="1" applyFill="1" applyBorder="1" applyAlignment="1">
      <alignment horizontal="right" vertical="center"/>
    </xf>
    <xf numFmtId="44" fontId="0" fillId="2" borderId="5" xfId="0" applyNumberFormat="1" applyFill="1" applyBorder="1" applyAlignment="1">
      <alignment horizontal="right" vertical="center"/>
    </xf>
    <xf numFmtId="44" fontId="1" fillId="2" borderId="5" xfId="0" applyNumberFormat="1" applyFont="1" applyFill="1" applyBorder="1" applyAlignment="1">
      <alignment horizontal="right" vertical="center"/>
    </xf>
    <xf numFmtId="0" fontId="4" fillId="4" borderId="0" xfId="0" applyFont="1" applyFill="1"/>
    <xf numFmtId="0" fontId="0" fillId="4" borderId="0" xfId="0" applyFill="1"/>
    <xf numFmtId="4" fontId="5" fillId="5" borderId="0" xfId="0" applyNumberFormat="1" applyFont="1" applyFill="1" applyAlignment="1">
      <alignment horizontal="right"/>
    </xf>
    <xf numFmtId="0" fontId="0" fillId="5" borderId="0" xfId="0" applyFill="1"/>
    <xf numFmtId="0" fontId="6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" borderId="3" xfId="0" applyFill="1" applyBorder="1"/>
    <xf numFmtId="0" fontId="0" fillId="2" borderId="6" xfId="0" applyFill="1" applyBorder="1"/>
    <xf numFmtId="44" fontId="0" fillId="2" borderId="5" xfId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left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28575</xdr:colOff>
      <xdr:row>0</xdr:row>
      <xdr:rowOff>95249</xdr:rowOff>
    </xdr:from>
    <xdr:ext cx="987137" cy="1047751"/>
    <xdr:pic>
      <xdr:nvPicPr>
        <xdr:cNvPr id="2" name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77350" y="95249"/>
          <a:ext cx="987137" cy="104775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workbookViewId="0">
      <selection activeCell="O17" sqref="O17"/>
    </sheetView>
  </sheetViews>
  <sheetFormatPr defaultRowHeight="15"/>
  <cols>
    <col min="1" max="1" width="40" style="1" customWidth="1"/>
    <col min="2" max="2" width="13" style="1" customWidth="1"/>
    <col min="3" max="8" width="14.28515625" style="1" customWidth="1"/>
    <col min="9" max="14" width="14.28515625" style="1" hidden="1" customWidth="1"/>
    <col min="15" max="15" width="15.7109375" style="1" customWidth="1"/>
    <col min="16" max="16" width="9.140625" style="1" customWidth="1"/>
    <col min="17" max="16384" width="9.140625" style="1"/>
  </cols>
  <sheetData>
    <row r="1" spans="1:15" ht="33.950000000000003" customHeight="1">
      <c r="A1" s="29" t="s">
        <v>0</v>
      </c>
      <c r="B1" s="30"/>
      <c r="C1" s="31"/>
      <c r="D1" s="40" t="s">
        <v>1</v>
      </c>
      <c r="E1" s="41"/>
      <c r="F1" s="41"/>
      <c r="G1" s="41"/>
      <c r="H1" s="41"/>
      <c r="I1" s="2"/>
      <c r="J1" s="2"/>
      <c r="K1" s="2"/>
      <c r="L1" s="2"/>
      <c r="M1" s="2"/>
      <c r="N1" s="14"/>
      <c r="O1" s="37"/>
    </row>
    <row r="2" spans="1:15" ht="33.950000000000003" customHeight="1">
      <c r="A2" s="32" t="s">
        <v>2</v>
      </c>
      <c r="B2" s="33"/>
      <c r="C2" s="34"/>
      <c r="D2" s="35" t="s">
        <v>3</v>
      </c>
      <c r="E2" s="36"/>
      <c r="F2" s="44" t="s">
        <v>4</v>
      </c>
      <c r="G2" s="44"/>
      <c r="H2" s="44"/>
      <c r="I2" s="12"/>
      <c r="J2" s="12"/>
      <c r="K2" s="12"/>
      <c r="L2" s="12"/>
      <c r="M2" s="12"/>
      <c r="N2" s="13"/>
      <c r="O2" s="38"/>
    </row>
    <row r="3" spans="1:15" ht="33.950000000000003" customHeight="1">
      <c r="A3" s="32" t="s">
        <v>5</v>
      </c>
      <c r="B3" s="33"/>
      <c r="C3" s="34"/>
      <c r="D3" s="35" t="s">
        <v>6</v>
      </c>
      <c r="E3" s="36"/>
      <c r="F3" s="44" t="s">
        <v>7</v>
      </c>
      <c r="G3" s="44"/>
      <c r="H3" s="44"/>
      <c r="I3" s="12"/>
      <c r="J3" s="12"/>
      <c r="K3" s="12"/>
      <c r="L3" s="12"/>
      <c r="M3" s="12"/>
      <c r="N3" s="13"/>
      <c r="O3" s="39"/>
    </row>
    <row r="4" spans="1:15" ht="20.100000000000001" customHeight="1"/>
    <row r="5" spans="1:15" ht="20.100000000000001" customHeight="1">
      <c r="A5" s="26"/>
      <c r="B5" s="2"/>
      <c r="C5" s="2"/>
      <c r="D5" s="2"/>
      <c r="E5" s="2"/>
      <c r="F5" s="4" t="s">
        <v>8</v>
      </c>
      <c r="G5" s="2"/>
      <c r="H5" s="2"/>
      <c r="I5" s="2"/>
      <c r="J5" s="2"/>
      <c r="K5" s="2"/>
      <c r="L5" s="2"/>
      <c r="M5" s="2"/>
      <c r="N5" s="2"/>
      <c r="O5" s="14"/>
    </row>
    <row r="6" spans="1:15" ht="20.100000000000001" customHeight="1">
      <c r="A6" s="5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18</v>
      </c>
      <c r="K6" s="5" t="s">
        <v>19</v>
      </c>
      <c r="L6" s="5" t="s">
        <v>20</v>
      </c>
      <c r="M6" s="5" t="s">
        <v>21</v>
      </c>
      <c r="N6" s="5" t="s">
        <v>22</v>
      </c>
      <c r="O6" s="5" t="s">
        <v>23</v>
      </c>
    </row>
    <row r="7" spans="1:15" ht="20.100000000000001" customHeight="1">
      <c r="A7" s="6" t="s">
        <v>24</v>
      </c>
      <c r="B7" s="7">
        <v>1</v>
      </c>
      <c r="C7" s="15">
        <v>49965.87</v>
      </c>
      <c r="D7" s="16" t="s">
        <v>25</v>
      </c>
      <c r="E7" s="16" t="s">
        <v>25</v>
      </c>
      <c r="F7" s="16" t="s">
        <v>25</v>
      </c>
      <c r="G7" s="16" t="s">
        <v>25</v>
      </c>
      <c r="H7" s="16" t="s">
        <v>25</v>
      </c>
      <c r="I7" s="16" t="s">
        <v>25</v>
      </c>
      <c r="J7" s="16" t="s">
        <v>25</v>
      </c>
      <c r="K7" s="16" t="s">
        <v>25</v>
      </c>
      <c r="L7" s="16" t="s">
        <v>25</v>
      </c>
      <c r="M7" s="16" t="s">
        <v>25</v>
      </c>
      <c r="N7" s="16" t="s">
        <v>25</v>
      </c>
      <c r="O7" s="17">
        <f t="shared" ref="O7:O13" si="0">SUM(C7:N7)</f>
        <v>49965.87</v>
      </c>
    </row>
    <row r="8" spans="1:15" ht="20.100000000000001" customHeight="1">
      <c r="A8" s="6" t="s">
        <v>26</v>
      </c>
      <c r="B8" s="7">
        <v>2</v>
      </c>
      <c r="C8" s="15">
        <v>15785.77</v>
      </c>
      <c r="D8" s="15">
        <v>15785.77</v>
      </c>
      <c r="E8" s="15">
        <v>15785.77</v>
      </c>
      <c r="F8" s="15">
        <v>15785.77</v>
      </c>
      <c r="G8" s="15">
        <v>15785.77</v>
      </c>
      <c r="H8" s="15">
        <v>15785.75</v>
      </c>
      <c r="I8" s="16" t="s">
        <v>25</v>
      </c>
      <c r="J8" s="16" t="s">
        <v>25</v>
      </c>
      <c r="K8" s="16" t="s">
        <v>25</v>
      </c>
      <c r="L8" s="16" t="s">
        <v>25</v>
      </c>
      <c r="M8" s="16" t="s">
        <v>25</v>
      </c>
      <c r="N8" s="16" t="s">
        <v>25</v>
      </c>
      <c r="O8" s="17">
        <f t="shared" si="0"/>
        <v>94714.6</v>
      </c>
    </row>
    <row r="9" spans="1:15" ht="20.100000000000001" customHeight="1">
      <c r="A9" s="6" t="s">
        <v>27</v>
      </c>
      <c r="B9" s="7">
        <v>3</v>
      </c>
      <c r="C9" s="15">
        <v>16865.34</v>
      </c>
      <c r="D9" s="15">
        <v>16865.34</v>
      </c>
      <c r="E9" s="15">
        <v>16865.34</v>
      </c>
      <c r="F9" s="15">
        <v>16865.34</v>
      </c>
      <c r="G9" s="15">
        <v>16865.34</v>
      </c>
      <c r="H9" s="15">
        <v>16865.34</v>
      </c>
      <c r="I9" s="16" t="s">
        <v>25</v>
      </c>
      <c r="J9" s="16" t="s">
        <v>25</v>
      </c>
      <c r="K9" s="16" t="s">
        <v>25</v>
      </c>
      <c r="L9" s="16" t="s">
        <v>25</v>
      </c>
      <c r="M9" s="16" t="s">
        <v>25</v>
      </c>
      <c r="N9" s="16" t="s">
        <v>25</v>
      </c>
      <c r="O9" s="17">
        <f t="shared" si="0"/>
        <v>101192.04</v>
      </c>
    </row>
    <row r="10" spans="1:15" ht="32.25" customHeight="1">
      <c r="A10" s="6" t="s">
        <v>28</v>
      </c>
      <c r="B10" s="7">
        <v>4</v>
      </c>
      <c r="C10" s="15">
        <v>64592.4</v>
      </c>
      <c r="D10" s="15">
        <v>64592.4</v>
      </c>
      <c r="E10" s="15">
        <v>64592.4</v>
      </c>
      <c r="F10" s="15">
        <v>64592.4</v>
      </c>
      <c r="G10" s="15">
        <v>64592.4</v>
      </c>
      <c r="H10" s="15">
        <v>64592.42</v>
      </c>
      <c r="I10" s="16" t="s">
        <v>25</v>
      </c>
      <c r="J10" s="16" t="s">
        <v>25</v>
      </c>
      <c r="K10" s="16" t="s">
        <v>25</v>
      </c>
      <c r="L10" s="16" t="s">
        <v>25</v>
      </c>
      <c r="M10" s="16" t="s">
        <v>25</v>
      </c>
      <c r="N10" s="16" t="s">
        <v>25</v>
      </c>
      <c r="O10" s="17">
        <f t="shared" si="0"/>
        <v>387554.42</v>
      </c>
    </row>
    <row r="11" spans="1:15" ht="20.100000000000001" customHeight="1">
      <c r="A11" s="6" t="s">
        <v>29</v>
      </c>
      <c r="B11" s="7">
        <v>5</v>
      </c>
      <c r="C11" s="15">
        <v>11512.93</v>
      </c>
      <c r="D11" s="15">
        <v>11512.93</v>
      </c>
      <c r="E11" s="15">
        <v>11512.93</v>
      </c>
      <c r="F11" s="15">
        <v>11512.93</v>
      </c>
      <c r="G11" s="15">
        <v>11512.93</v>
      </c>
      <c r="H11" s="15">
        <v>11512.91</v>
      </c>
      <c r="I11" s="16" t="s">
        <v>25</v>
      </c>
      <c r="J11" s="16" t="s">
        <v>25</v>
      </c>
      <c r="K11" s="16" t="s">
        <v>25</v>
      </c>
      <c r="L11" s="16" t="s">
        <v>25</v>
      </c>
      <c r="M11" s="16" t="s">
        <v>25</v>
      </c>
      <c r="N11" s="16" t="s">
        <v>25</v>
      </c>
      <c r="O11" s="17">
        <f t="shared" si="0"/>
        <v>69077.56</v>
      </c>
    </row>
    <row r="12" spans="1:15" ht="32.25" customHeight="1">
      <c r="A12" s="6" t="s">
        <v>30</v>
      </c>
      <c r="B12" s="7">
        <v>6</v>
      </c>
      <c r="C12" s="16" t="s">
        <v>25</v>
      </c>
      <c r="D12" s="16" t="s">
        <v>25</v>
      </c>
      <c r="E12" s="15">
        <v>13808.35</v>
      </c>
      <c r="F12" s="15">
        <v>13808.35</v>
      </c>
      <c r="G12" s="15">
        <v>13808.36</v>
      </c>
      <c r="H12" s="16" t="s">
        <v>25</v>
      </c>
      <c r="I12" s="16" t="s">
        <v>25</v>
      </c>
      <c r="J12" s="16" t="s">
        <v>25</v>
      </c>
      <c r="K12" s="16" t="s">
        <v>25</v>
      </c>
      <c r="L12" s="16" t="s">
        <v>25</v>
      </c>
      <c r="M12" s="16" t="s">
        <v>25</v>
      </c>
      <c r="N12" s="16" t="s">
        <v>25</v>
      </c>
      <c r="O12" s="17">
        <f t="shared" si="0"/>
        <v>41425.06</v>
      </c>
    </row>
    <row r="13" spans="1:15" ht="20.100000000000001" customHeight="1">
      <c r="A13" s="6" t="s">
        <v>31</v>
      </c>
      <c r="B13" s="7">
        <v>7</v>
      </c>
      <c r="C13" s="16" t="s">
        <v>25</v>
      </c>
      <c r="D13" s="16" t="s">
        <v>25</v>
      </c>
      <c r="E13" s="16" t="s">
        <v>25</v>
      </c>
      <c r="F13" s="15">
        <v>305655.95</v>
      </c>
      <c r="G13" s="15">
        <v>305655.95</v>
      </c>
      <c r="H13" s="16" t="s">
        <v>25</v>
      </c>
      <c r="I13" s="16" t="s">
        <v>25</v>
      </c>
      <c r="J13" s="16" t="s">
        <v>25</v>
      </c>
      <c r="K13" s="16" t="s">
        <v>25</v>
      </c>
      <c r="L13" s="16" t="s">
        <v>25</v>
      </c>
      <c r="M13" s="16" t="s">
        <v>25</v>
      </c>
      <c r="N13" s="16" t="s">
        <v>25</v>
      </c>
      <c r="O13" s="17">
        <f t="shared" si="0"/>
        <v>611311.9</v>
      </c>
    </row>
    <row r="14" spans="1:15" ht="20.100000000000001" customHeight="1">
      <c r="A14" s="27"/>
      <c r="O14" s="3"/>
    </row>
    <row r="15" spans="1:15" ht="20.100000000000001" customHeight="1">
      <c r="A15" s="10" t="s">
        <v>32</v>
      </c>
      <c r="B15" s="11"/>
      <c r="C15" s="17">
        <f>SUM(C7:C13)</f>
        <v>158722.31</v>
      </c>
      <c r="D15" s="17">
        <f t="shared" ref="D15:H15" si="1">SUM(D7:D13)</f>
        <v>108756.44</v>
      </c>
      <c r="E15" s="17">
        <f t="shared" si="1"/>
        <v>122564.79000000001</v>
      </c>
      <c r="F15" s="17">
        <f t="shared" si="1"/>
        <v>428220.74</v>
      </c>
      <c r="G15" s="17">
        <f t="shared" si="1"/>
        <v>428220.75</v>
      </c>
      <c r="H15" s="17">
        <f t="shared" si="1"/>
        <v>108756.42</v>
      </c>
      <c r="I15" s="9" t="s">
        <v>25</v>
      </c>
      <c r="J15" s="9" t="s">
        <v>25</v>
      </c>
      <c r="K15" s="9" t="s">
        <v>25</v>
      </c>
      <c r="L15" s="9" t="s">
        <v>25</v>
      </c>
      <c r="M15" s="9" t="s">
        <v>25</v>
      </c>
      <c r="N15" s="9" t="s">
        <v>25</v>
      </c>
      <c r="O15" s="17">
        <f>SUM(C15:N15)</f>
        <v>1355241.45</v>
      </c>
    </row>
    <row r="16" spans="1:15" ht="20.100000000000001" customHeight="1">
      <c r="A16" s="10" t="s">
        <v>33</v>
      </c>
      <c r="B16" s="7"/>
      <c r="C16" s="16">
        <f>C15-C17</f>
        <v>15686.26999999999</v>
      </c>
      <c r="D16" s="16">
        <f t="shared" ref="D16:N16" si="2">D15-D17</f>
        <v>8309.4100000000035</v>
      </c>
      <c r="E16" s="16">
        <f t="shared" si="2"/>
        <v>9890.6600000000035</v>
      </c>
      <c r="F16" s="16">
        <f t="shared" si="2"/>
        <v>33895.010000000009</v>
      </c>
      <c r="G16" s="16">
        <f t="shared" si="2"/>
        <v>33895.030000000028</v>
      </c>
      <c r="H16" s="16">
        <f t="shared" si="2"/>
        <v>8309.3699999999953</v>
      </c>
      <c r="I16" s="16">
        <f t="shared" si="2"/>
        <v>0</v>
      </c>
      <c r="J16" s="16">
        <f t="shared" si="2"/>
        <v>0</v>
      </c>
      <c r="K16" s="16">
        <f t="shared" si="2"/>
        <v>0</v>
      </c>
      <c r="L16" s="16">
        <f t="shared" si="2"/>
        <v>0</v>
      </c>
      <c r="M16" s="16">
        <f t="shared" si="2"/>
        <v>0</v>
      </c>
      <c r="N16" s="16">
        <f t="shared" si="2"/>
        <v>0</v>
      </c>
      <c r="O16" s="17">
        <f>SUM(C16:H16)</f>
        <v>109985.75000000003</v>
      </c>
    </row>
    <row r="17" spans="1:15" ht="20.100000000000001" customHeight="1">
      <c r="A17" s="10" t="s">
        <v>34</v>
      </c>
      <c r="B17" s="7"/>
      <c r="C17" s="28" t="s">
        <v>35</v>
      </c>
      <c r="D17" s="16" t="s">
        <v>36</v>
      </c>
      <c r="E17" s="16" t="s">
        <v>37</v>
      </c>
      <c r="F17" s="16" t="s">
        <v>38</v>
      </c>
      <c r="G17" s="16" t="s">
        <v>39</v>
      </c>
      <c r="H17" s="16" t="s">
        <v>40</v>
      </c>
      <c r="I17" s="8" t="s">
        <v>25</v>
      </c>
      <c r="J17" s="8" t="s">
        <v>25</v>
      </c>
      <c r="K17" s="8" t="s">
        <v>25</v>
      </c>
      <c r="L17" s="8" t="s">
        <v>25</v>
      </c>
      <c r="M17" s="8" t="s">
        <v>25</v>
      </c>
      <c r="N17" s="8" t="s">
        <v>25</v>
      </c>
      <c r="O17" s="9" t="s">
        <v>41</v>
      </c>
    </row>
    <row r="21" spans="1:15">
      <c r="A21" s="1" t="s">
        <v>42</v>
      </c>
    </row>
    <row r="23" spans="1:15" ht="15.75">
      <c r="B23" s="18"/>
      <c r="C23" s="18"/>
      <c r="D23" s="18"/>
      <c r="E23" s="18"/>
      <c r="F23" s="18"/>
      <c r="G23" s="19"/>
      <c r="H23" s="20"/>
      <c r="I23" s="20"/>
    </row>
    <row r="24" spans="1:15" ht="15.75">
      <c r="B24" s="18"/>
      <c r="C24" s="18"/>
      <c r="D24" s="18"/>
      <c r="E24" s="18"/>
      <c r="F24" s="18"/>
      <c r="G24" s="19"/>
      <c r="H24" s="21"/>
      <c r="I24" s="20"/>
    </row>
    <row r="25" spans="1:15" ht="15.75">
      <c r="B25" s="18"/>
      <c r="C25" s="18"/>
      <c r="D25" s="18"/>
      <c r="E25" s="18"/>
      <c r="F25" s="18"/>
      <c r="G25" s="19"/>
      <c r="H25" s="20"/>
      <c r="I25" s="20"/>
      <c r="M25" s="20"/>
    </row>
    <row r="26" spans="1:15" ht="15.75">
      <c r="A26" s="22"/>
      <c r="B26" s="22" t="s">
        <v>43</v>
      </c>
      <c r="C26" s="22"/>
      <c r="D26" s="22"/>
      <c r="E26" s="42" t="s">
        <v>44</v>
      </c>
      <c r="F26" s="42"/>
      <c r="G26" s="42"/>
      <c r="H26" s="42"/>
      <c r="I26" s="20"/>
      <c r="M26" s="20"/>
    </row>
    <row r="27" spans="1:15" ht="15.75">
      <c r="A27" s="24"/>
      <c r="B27" s="24" t="s">
        <v>45</v>
      </c>
      <c r="C27" s="24"/>
      <c r="D27" s="24"/>
      <c r="E27" s="43" t="s">
        <v>46</v>
      </c>
      <c r="F27" s="43"/>
      <c r="G27" s="43"/>
      <c r="H27" s="43"/>
      <c r="I27" s="20"/>
      <c r="M27" s="20"/>
    </row>
    <row r="28" spans="1:15" ht="15.75">
      <c r="A28" s="24"/>
      <c r="B28" s="24" t="s">
        <v>47</v>
      </c>
      <c r="C28" s="24"/>
      <c r="D28" s="24"/>
      <c r="E28" s="43" t="s">
        <v>48</v>
      </c>
      <c r="F28" s="43"/>
      <c r="G28" s="43"/>
      <c r="H28" s="43"/>
      <c r="I28" s="23"/>
      <c r="J28" s="22" t="s">
        <v>44</v>
      </c>
      <c r="K28" s="22"/>
      <c r="L28" s="22"/>
      <c r="M28" s="20"/>
    </row>
    <row r="29" spans="1:15" ht="15.75">
      <c r="D29" s="24"/>
      <c r="E29" s="24"/>
      <c r="F29" s="24"/>
      <c r="G29" s="21"/>
      <c r="H29" s="21"/>
      <c r="I29" s="25"/>
      <c r="J29" s="24" t="s">
        <v>46</v>
      </c>
      <c r="K29" s="24"/>
      <c r="L29" s="24"/>
      <c r="M29" s="20"/>
    </row>
    <row r="30" spans="1:15" ht="15.75">
      <c r="D30" s="24"/>
      <c r="E30" s="24"/>
      <c r="F30" s="24"/>
      <c r="G30" s="21"/>
      <c r="H30" s="21"/>
      <c r="I30" s="25"/>
      <c r="J30" s="24" t="s">
        <v>48</v>
      </c>
      <c r="K30" s="24"/>
      <c r="L30" s="24"/>
      <c r="M30" s="21"/>
    </row>
    <row r="31" spans="1:15">
      <c r="M31" s="21"/>
    </row>
    <row r="32" spans="1:15">
      <c r="M32" s="21"/>
    </row>
  </sheetData>
  <mergeCells count="12">
    <mergeCell ref="O1:O3"/>
    <mergeCell ref="D1:H1"/>
    <mergeCell ref="E26:H26"/>
    <mergeCell ref="E27:H27"/>
    <mergeCell ref="E28:H28"/>
    <mergeCell ref="F2:H2"/>
    <mergeCell ref="F3:H3"/>
    <mergeCell ref="A1:C1"/>
    <mergeCell ref="A2:C2"/>
    <mergeCell ref="A3:C3"/>
    <mergeCell ref="D2:E2"/>
    <mergeCell ref="D3:E3"/>
  </mergeCells>
  <printOptions horizontalCentered="1"/>
  <pageMargins left="0.59055118110236227" right="0.59055118110236227" top="1.5748031496062993" bottom="0.78740157480314965" header="0.31496062992125984" footer="0.31496062992125984"/>
  <pageSetup paperSize="9" scale="76" orientation="landscape" r:id="rId1"/>
  <headerFooter>
    <oddHeader>&amp;C&amp;G</oddHeader>
    <oddFooter>&amp;R&amp;"Aptos,Regular"CRONOGRAMA FÍSICO-FINANCEIRO - DUPLICAÇÃO DO INTERCEPTOR PARPINELLI
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Físico-Financeiro</vt:lpstr>
      <vt:lpstr>'Cronograma Físico-Financeiro'!Area_de_impressao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PMB</cp:lastModifiedBy>
  <cp:lastPrinted>2025-02-03T10:59:45Z</cp:lastPrinted>
  <dcterms:modified xsi:type="dcterms:W3CDTF">2025-02-03T11:15:37Z</dcterms:modified>
</cp:coreProperties>
</file>